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SOMBOR\WORK\PRESS_RELEASES\2022\2022_01\TOYOTA_PIACVEZETO\"/>
    </mc:Choice>
  </mc:AlternateContent>
  <xr:revisionPtr revIDLastSave="0" documentId="13_ncr:1_{CF89835F-91C0-47F5-8AEA-DFE337238559}" xr6:coauthVersionLast="45" xr6:coauthVersionMax="45" xr10:uidLastSave="{00000000-0000-0000-0000-000000000000}"/>
  <bookViews>
    <workbookView xWindow="-110" yWindow="-110" windowWidth="19420" windowHeight="10420" xr2:uid="{A79EE4D2-2F30-4F01-9E3F-CE448A4116E9}"/>
  </bookViews>
  <sheets>
    <sheet name="TOYOTA ÉS LEXUS ÉRTÉKESÍTÉSE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1" l="1"/>
  <c r="H39" i="1"/>
  <c r="E39" i="1"/>
  <c r="C39" i="1"/>
  <c r="K29" i="1"/>
  <c r="K30" i="1"/>
  <c r="K31" i="1"/>
  <c r="K32" i="1"/>
  <c r="K33" i="1"/>
  <c r="K34" i="1"/>
  <c r="K35" i="1"/>
  <c r="K36" i="1"/>
  <c r="K37" i="1"/>
  <c r="K28" i="1"/>
  <c r="F29" i="1"/>
  <c r="F30" i="1"/>
  <c r="F31" i="1"/>
  <c r="F32" i="1"/>
  <c r="F33" i="1"/>
  <c r="F34" i="1"/>
  <c r="F35" i="1"/>
  <c r="F36" i="1"/>
  <c r="F28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F24" i="1"/>
  <c r="F19" i="1" l="1"/>
  <c r="F8" i="1"/>
  <c r="F9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7" i="1"/>
</calcChain>
</file>

<file path=xl/sharedStrings.xml><?xml version="1.0" encoding="utf-8"?>
<sst xmlns="http://schemas.openxmlformats.org/spreadsheetml/2006/main" count="59" uniqueCount="42">
  <si>
    <t>LEXUS CT200</t>
  </si>
  <si>
    <t>LEXUS IS</t>
  </si>
  <si>
    <t>LEXUS ES</t>
  </si>
  <si>
    <t>LEXUS LS</t>
  </si>
  <si>
    <t>LEXUS UX</t>
  </si>
  <si>
    <t>LEXUS NX</t>
  </si>
  <si>
    <t>LEXUS RX</t>
  </si>
  <si>
    <t>TELJES PIAC 2021</t>
  </si>
  <si>
    <t>Regisztráció</t>
  </si>
  <si>
    <t>Helyezés</t>
  </si>
  <si>
    <t>TOYOTA ÖSSZESEN</t>
  </si>
  <si>
    <t>LEXUS LC</t>
  </si>
  <si>
    <t>LEXUS RC</t>
  </si>
  <si>
    <t>6 HÓNAPON BELÜLI KIVONÁSOKKAL TISZTÍTOTT PIAC 2021</t>
  </si>
  <si>
    <t>COROLLA</t>
  </si>
  <si>
    <t>YARIS</t>
  </si>
  <si>
    <t>RAV-4</t>
  </si>
  <si>
    <t>HILUX</t>
  </si>
  <si>
    <t>C-HR</t>
  </si>
  <si>
    <t>PROACE CITY VERSO</t>
  </si>
  <si>
    <t>AYGO</t>
  </si>
  <si>
    <t>PROACE CITY</t>
  </si>
  <si>
    <t>CAMRY</t>
  </si>
  <si>
    <t>HIGHLANDER</t>
  </si>
  <si>
    <t>PROACE VERSO</t>
  </si>
  <si>
    <t>PROACE</t>
  </si>
  <si>
    <t>YARIS CROSS</t>
  </si>
  <si>
    <t>LAND CRUISER</t>
  </si>
  <si>
    <t>PRIUS PHEV</t>
  </si>
  <si>
    <t>PRIUS+</t>
  </si>
  <si>
    <t>MIRAI</t>
  </si>
  <si>
    <t>SUPRA</t>
  </si>
  <si>
    <t>Toyota eladás részesedés</t>
  </si>
  <si>
    <t>Modell</t>
  </si>
  <si>
    <t>Szegmens / piaci részesedés</t>
  </si>
  <si>
    <t>LEXUS ÖSSZESEN</t>
  </si>
  <si>
    <t>Lexus eladás részesedés</t>
  </si>
  <si>
    <t>Forrás: Datahouse</t>
  </si>
  <si>
    <t>TOYOTA+LEXUS ÖSSZ.</t>
  </si>
  <si>
    <t>-</t>
  </si>
  <si>
    <t>A TOYOTA ÉS LEXUS MÁRKÁK MAGYARORSZÁGI ÚJAUTÓ ÉRTÉKESÍTÉSEINEK ALAKULÁSA 2021-BEN</t>
  </si>
  <si>
    <t>Megjegyzés: a táblában a Lexus összesen sorban nem a prémium piaci hanem a teljes piaci részesedések szerepelnek. A Lexus prémium piaci részesedése a teljes piacon 4,7%, míg a 6 hónapon belüli kivonásokkal tisztított piacon 5,2% volt.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</si>
</sst>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0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3" borderId="0" xfId="0" applyFill="1" applyAlignment="1">
      <alignment horizontal="left"/>
    </xf>
    <xf numFmtId="0" fontId="0" fillId="3" borderId="0" xfId="0" applyFill="1"/>
    <xf numFmtId="0" fontId="6" fillId="3" borderId="0" xfId="0" applyFont="1" applyFill="1" applyBorder="1" applyAlignment="1">
      <alignment horizontal="left"/>
    </xf>
    <xf numFmtId="164" fontId="3" fillId="3" borderId="0" xfId="2" applyNumberFormat="1" applyFont="1" applyFill="1" applyBorder="1" applyAlignment="1">
      <alignment horizontal="center"/>
    </xf>
    <xf numFmtId="0" fontId="6" fillId="3" borderId="0" xfId="0" applyFont="1" applyFill="1" applyBorder="1"/>
    <xf numFmtId="3" fontId="3" fillId="3" borderId="2" xfId="2" applyNumberFormat="1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164" fontId="3" fillId="3" borderId="2" xfId="2" applyNumberFormat="1" applyFont="1" applyFill="1" applyBorder="1" applyAlignment="1">
      <alignment horizontal="center"/>
    </xf>
    <xf numFmtId="3" fontId="3" fillId="3" borderId="2" xfId="2" applyNumberFormat="1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top" wrapText="1"/>
    </xf>
    <xf numFmtId="3" fontId="3" fillId="3" borderId="4" xfId="2" applyNumberFormat="1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164" fontId="3" fillId="3" borderId="4" xfId="2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3" fontId="5" fillId="2" borderId="7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164" fontId="5" fillId="2" borderId="7" xfId="2" applyNumberFormat="1" applyFont="1" applyFill="1" applyBorder="1" applyAlignment="1">
      <alignment horizontal="center"/>
    </xf>
    <xf numFmtId="164" fontId="5" fillId="2" borderId="8" xfId="2" applyNumberFormat="1" applyFont="1" applyFill="1" applyBorder="1" applyAlignment="1">
      <alignment horizontal="center"/>
    </xf>
    <xf numFmtId="164" fontId="3" fillId="3" borderId="9" xfId="2" applyNumberFormat="1" applyFont="1" applyFill="1" applyBorder="1" applyAlignment="1">
      <alignment horizontal="center"/>
    </xf>
    <xf numFmtId="164" fontId="3" fillId="3" borderId="1" xfId="2" applyNumberFormat="1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164" fontId="3" fillId="3" borderId="3" xfId="2" applyNumberFormat="1" applyFont="1" applyFill="1" applyBorder="1" applyAlignment="1">
      <alignment horizontal="center"/>
    </xf>
    <xf numFmtId="3" fontId="5" fillId="2" borderId="14" xfId="2" applyNumberFormat="1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164" fontId="5" fillId="2" borderId="15" xfId="2" applyNumberFormat="1" applyFont="1" applyFill="1" applyBorder="1" applyAlignment="1">
      <alignment horizontal="center" vertical="center" wrapText="1"/>
    </xf>
    <xf numFmtId="164" fontId="5" fillId="2" borderId="16" xfId="2" applyNumberFormat="1" applyFont="1" applyFill="1" applyBorder="1" applyAlignment="1">
      <alignment horizontal="center" vertical="center" wrapText="1"/>
    </xf>
    <xf numFmtId="3" fontId="3" fillId="3" borderId="3" xfId="2" applyNumberFormat="1" applyFont="1" applyFill="1" applyBorder="1" applyAlignment="1">
      <alignment horizontal="center"/>
    </xf>
    <xf numFmtId="164" fontId="3" fillId="3" borderId="17" xfId="2" applyNumberFormat="1" applyFont="1" applyFill="1" applyBorder="1" applyAlignment="1">
      <alignment horizontal="center"/>
    </xf>
    <xf numFmtId="3" fontId="5" fillId="2" borderId="5" xfId="2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/>
    </xf>
    <xf numFmtId="3" fontId="5" fillId="2" borderId="20" xfId="2" applyNumberFormat="1" applyFont="1" applyFill="1" applyBorder="1" applyAlignment="1">
      <alignment horizontal="center"/>
    </xf>
    <xf numFmtId="0" fontId="5" fillId="2" borderId="20" xfId="2" applyFont="1" applyFill="1" applyBorder="1" applyAlignment="1">
      <alignment horizontal="center"/>
    </xf>
    <xf numFmtId="164" fontId="5" fillId="2" borderId="20" xfId="2" applyNumberFormat="1" applyFont="1" applyFill="1" applyBorder="1" applyAlignment="1">
      <alignment horizontal="center"/>
    </xf>
    <xf numFmtId="164" fontId="5" fillId="2" borderId="21" xfId="2" applyNumberFormat="1" applyFont="1" applyFill="1" applyBorder="1" applyAlignment="1">
      <alignment horizontal="center"/>
    </xf>
    <xf numFmtId="0" fontId="0" fillId="4" borderId="22" xfId="0" applyFill="1" applyBorder="1" applyAlignment="1"/>
    <xf numFmtId="0" fontId="0" fillId="4" borderId="10" xfId="0" applyFill="1" applyBorder="1" applyAlignment="1">
      <alignment horizontal="center"/>
    </xf>
    <xf numFmtId="0" fontId="0" fillId="4" borderId="24" xfId="0" applyFill="1" applyBorder="1" applyAlignment="1"/>
    <xf numFmtId="0" fontId="0" fillId="4" borderId="0" xfId="0" applyFill="1" applyBorder="1" applyAlignment="1"/>
    <xf numFmtId="3" fontId="5" fillId="2" borderId="6" xfId="2" applyNumberFormat="1" applyFont="1" applyFill="1" applyBorder="1" applyAlignment="1">
      <alignment horizontal="center"/>
    </xf>
    <xf numFmtId="0" fontId="0" fillId="4" borderId="10" xfId="0" applyFill="1" applyBorder="1" applyAlignment="1"/>
    <xf numFmtId="0" fontId="6" fillId="4" borderId="10" xfId="0" applyFont="1" applyFill="1" applyBorder="1" applyAlignment="1"/>
    <xf numFmtId="3" fontId="3" fillId="3" borderId="11" xfId="2" applyNumberFormat="1" applyFont="1" applyFill="1" applyBorder="1" applyAlignment="1">
      <alignment horizontal="center"/>
    </xf>
    <xf numFmtId="0" fontId="3" fillId="3" borderId="12" xfId="2" applyFont="1" applyFill="1" applyBorder="1" applyAlignment="1">
      <alignment horizontal="center"/>
    </xf>
    <xf numFmtId="164" fontId="3" fillId="3" borderId="12" xfId="2" applyNumberFormat="1" applyFont="1" applyFill="1" applyBorder="1" applyAlignment="1">
      <alignment horizontal="center"/>
    </xf>
    <xf numFmtId="164" fontId="3" fillId="3" borderId="13" xfId="2" applyNumberFormat="1" applyFont="1" applyFill="1" applyBorder="1" applyAlignment="1">
      <alignment horizontal="center"/>
    </xf>
    <xf numFmtId="3" fontId="3" fillId="3" borderId="25" xfId="2" applyNumberFormat="1" applyFont="1" applyFill="1" applyBorder="1" applyAlignment="1">
      <alignment horizontal="center"/>
    </xf>
    <xf numFmtId="164" fontId="3" fillId="3" borderId="26" xfId="2" applyNumberFormat="1" applyFont="1" applyFill="1" applyBorder="1" applyAlignment="1">
      <alignment horizontal="center"/>
    </xf>
    <xf numFmtId="3" fontId="3" fillId="3" borderId="25" xfId="2" applyNumberFormat="1" applyFont="1" applyFill="1" applyBorder="1" applyAlignment="1">
      <alignment horizontal="center" vertical="top" wrapText="1"/>
    </xf>
    <xf numFmtId="3" fontId="5" fillId="2" borderId="14" xfId="2" applyNumberFormat="1" applyFont="1" applyFill="1" applyBorder="1" applyAlignment="1">
      <alignment horizontal="center"/>
    </xf>
    <xf numFmtId="0" fontId="5" fillId="2" borderId="15" xfId="2" applyFont="1" applyFill="1" applyBorder="1" applyAlignment="1">
      <alignment horizontal="center"/>
    </xf>
    <xf numFmtId="164" fontId="5" fillId="2" borderId="15" xfId="2" applyNumberFormat="1" applyFont="1" applyFill="1" applyBorder="1" applyAlignment="1">
      <alignment horizontal="center"/>
    </xf>
    <xf numFmtId="164" fontId="5" fillId="2" borderId="16" xfId="2" applyNumberFormat="1" applyFont="1" applyFill="1" applyBorder="1" applyAlignment="1">
      <alignment horizontal="center"/>
    </xf>
    <xf numFmtId="3" fontId="3" fillId="3" borderId="27" xfId="2" applyNumberFormat="1" applyFont="1" applyFill="1" applyBorder="1" applyAlignment="1">
      <alignment horizontal="center"/>
    </xf>
    <xf numFmtId="0" fontId="0" fillId="4" borderId="0" xfId="0" applyFill="1" applyBorder="1" applyAlignment="1"/>
    <xf numFmtId="0" fontId="6" fillId="4" borderId="22" xfId="0" applyFont="1" applyFill="1" applyBorder="1" applyAlignment="1">
      <alignment horizontal="left"/>
    </xf>
    <xf numFmtId="164" fontId="6" fillId="3" borderId="13" xfId="1" applyNumberFormat="1" applyFont="1" applyFill="1" applyBorder="1" applyAlignment="1">
      <alignment horizontal="center"/>
    </xf>
    <xf numFmtId="164" fontId="6" fillId="3" borderId="26" xfId="1" applyNumberFormat="1" applyFont="1" applyFill="1" applyBorder="1" applyAlignment="1">
      <alignment horizontal="center"/>
    </xf>
    <xf numFmtId="164" fontId="6" fillId="3" borderId="28" xfId="1" applyNumberFormat="1" applyFont="1" applyFill="1" applyBorder="1" applyAlignment="1">
      <alignment horizontal="center"/>
    </xf>
    <xf numFmtId="3" fontId="5" fillId="2" borderId="19" xfId="2" applyNumberFormat="1" applyFont="1" applyFill="1" applyBorder="1" applyAlignment="1">
      <alignment horizontal="center"/>
    </xf>
    <xf numFmtId="164" fontId="5" fillId="2" borderId="33" xfId="2" applyNumberFormat="1" applyFont="1" applyFill="1" applyBorder="1" applyAlignment="1">
      <alignment horizontal="center"/>
    </xf>
    <xf numFmtId="0" fontId="0" fillId="4" borderId="30" xfId="0" applyFill="1" applyBorder="1" applyAlignment="1"/>
    <xf numFmtId="0" fontId="0" fillId="4" borderId="10" xfId="0" applyFill="1" applyBorder="1"/>
    <xf numFmtId="0" fontId="6" fillId="4" borderId="24" xfId="0" applyFont="1" applyFill="1" applyBorder="1" applyAlignment="1">
      <alignment horizontal="left"/>
    </xf>
    <xf numFmtId="0" fontId="3" fillId="3" borderId="11" xfId="2" applyFont="1" applyFill="1" applyBorder="1" applyAlignment="1">
      <alignment horizontal="left"/>
    </xf>
    <xf numFmtId="0" fontId="3" fillId="3" borderId="25" xfId="2" applyFont="1" applyFill="1" applyBorder="1" applyAlignment="1">
      <alignment horizontal="left"/>
    </xf>
    <xf numFmtId="0" fontId="3" fillId="3" borderId="31" xfId="2" applyFont="1" applyFill="1" applyBorder="1" applyAlignment="1">
      <alignment horizontal="left"/>
    </xf>
    <xf numFmtId="0" fontId="4" fillId="3" borderId="25" xfId="2" applyFont="1" applyFill="1" applyBorder="1" applyAlignment="1">
      <alignment horizontal="left" vertical="top" wrapText="1"/>
    </xf>
    <xf numFmtId="0" fontId="3" fillId="3" borderId="14" xfId="2" applyFont="1" applyFill="1" applyBorder="1" applyAlignment="1">
      <alignment horizontal="left"/>
    </xf>
    <xf numFmtId="0" fontId="3" fillId="3" borderId="25" xfId="2" applyFont="1" applyFill="1" applyBorder="1"/>
    <xf numFmtId="0" fontId="0" fillId="0" borderId="34" xfId="0" applyBorder="1" applyAlignment="1"/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164" fontId="3" fillId="3" borderId="23" xfId="2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4" borderId="3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</cellXfs>
  <cellStyles count="3">
    <cellStyle name="Normál" xfId="0" builtinId="0"/>
    <cellStyle name="Normál 2" xfId="2" xr:uid="{90CE6FCC-AD8A-46AD-AF42-36C3ABB54A10}"/>
    <cellStyle name="Százalék" xfId="1" builtinId="5"/>
  </cellStyles>
  <dxfs count="4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10"/>
      </font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741DA-ED8F-46AD-924F-C96AF415CA3C}">
  <dimension ref="A1:V70"/>
  <sheetViews>
    <sheetView tabSelected="1" workbookViewId="0">
      <selection sqref="A1:L3"/>
    </sheetView>
  </sheetViews>
  <sheetFormatPr defaultRowHeight="14.5" x14ac:dyDescent="0.35"/>
  <cols>
    <col min="1" max="1" width="3.1796875" customWidth="1"/>
    <col min="2" max="2" width="20.08984375" style="1" bestFit="1" customWidth="1"/>
    <col min="3" max="6" width="13.6328125" customWidth="1"/>
    <col min="7" max="7" width="3.1796875" customWidth="1"/>
    <col min="8" max="11" width="13.6328125" customWidth="1"/>
    <col min="12" max="12" width="3.1796875" customWidth="1"/>
  </cols>
  <sheetData>
    <row r="1" spans="1:22" ht="15" thickTop="1" x14ac:dyDescent="0.35">
      <c r="A1" s="77" t="s">
        <v>40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35">
      <c r="A2" s="75"/>
      <c r="B2" s="2"/>
      <c r="C2" s="2"/>
      <c r="D2" s="2"/>
      <c r="E2" s="2"/>
      <c r="F2" s="2"/>
      <c r="G2" s="2"/>
      <c r="H2" s="2"/>
      <c r="I2" s="2"/>
      <c r="J2" s="2"/>
      <c r="K2" s="2"/>
      <c r="L2" s="76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" thickBot="1" x14ac:dyDescent="0.4">
      <c r="A3" s="75"/>
      <c r="B3" s="2"/>
      <c r="C3" s="2"/>
      <c r="D3" s="2"/>
      <c r="E3" s="2"/>
      <c r="F3" s="2"/>
      <c r="G3" s="2"/>
      <c r="H3" s="2"/>
      <c r="I3" s="2"/>
      <c r="J3" s="2"/>
      <c r="K3" s="2"/>
      <c r="L3" s="76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50.5" customHeight="1" thickTop="1" thickBot="1" x14ac:dyDescent="0.4">
      <c r="A4" s="78"/>
      <c r="B4" s="98" t="s">
        <v>37</v>
      </c>
      <c r="C4" s="94" t="s">
        <v>7</v>
      </c>
      <c r="D4" s="95"/>
      <c r="E4" s="95"/>
      <c r="F4" s="96"/>
      <c r="G4" s="88"/>
      <c r="H4" s="91" t="s">
        <v>13</v>
      </c>
      <c r="I4" s="92"/>
      <c r="J4" s="92"/>
      <c r="K4" s="93"/>
      <c r="L4" s="79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.5" customHeight="1" thickTop="1" thickBot="1" x14ac:dyDescent="0.4">
      <c r="A5" s="65"/>
      <c r="B5" s="99"/>
      <c r="C5" s="3"/>
      <c r="D5" s="3"/>
      <c r="E5" s="3"/>
      <c r="F5" s="3"/>
      <c r="G5" s="3"/>
      <c r="H5" s="3"/>
      <c r="I5" s="3"/>
      <c r="J5" s="3"/>
      <c r="K5" s="3"/>
      <c r="L5" s="74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40" thickTop="1" thickBot="1" x14ac:dyDescent="0.4">
      <c r="A6" s="65"/>
      <c r="B6" s="33" t="s">
        <v>33</v>
      </c>
      <c r="C6" s="27" t="s">
        <v>8</v>
      </c>
      <c r="D6" s="28" t="s">
        <v>9</v>
      </c>
      <c r="E6" s="29" t="s">
        <v>34</v>
      </c>
      <c r="F6" s="30" t="s">
        <v>32</v>
      </c>
      <c r="G6" s="40"/>
      <c r="H6" s="27" t="s">
        <v>8</v>
      </c>
      <c r="I6" s="28" t="s">
        <v>9</v>
      </c>
      <c r="J6" s="29" t="s">
        <v>34</v>
      </c>
      <c r="K6" s="30" t="s">
        <v>32</v>
      </c>
      <c r="L6" s="74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" thickTop="1" x14ac:dyDescent="0.35">
      <c r="A7" s="65"/>
      <c r="B7" s="70" t="s">
        <v>14</v>
      </c>
      <c r="C7" s="31">
        <v>3437</v>
      </c>
      <c r="D7" s="25">
        <v>2</v>
      </c>
      <c r="E7" s="26">
        <v>0.21533738487563436</v>
      </c>
      <c r="F7" s="32">
        <f>C7/$C$25</f>
        <v>0.23874687413170326</v>
      </c>
      <c r="G7" s="97"/>
      <c r="H7" s="46">
        <v>3380</v>
      </c>
      <c r="I7" s="47">
        <v>2</v>
      </c>
      <c r="J7" s="48">
        <v>0.23577008928571427</v>
      </c>
      <c r="K7" s="49">
        <f t="shared" ref="K7:K24" si="0">H7/$H$25</f>
        <v>0.2417912583160455</v>
      </c>
      <c r="L7" s="74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x14ac:dyDescent="0.35">
      <c r="A8" s="65"/>
      <c r="B8" s="69" t="s">
        <v>15</v>
      </c>
      <c r="C8" s="9">
        <v>1959</v>
      </c>
      <c r="D8" s="10">
        <v>2</v>
      </c>
      <c r="E8" s="11">
        <v>0.19529458678097897</v>
      </c>
      <c r="F8" s="23">
        <f>C8/$C$25</f>
        <v>0.13607946651847735</v>
      </c>
      <c r="G8" s="97"/>
      <c r="H8" s="50">
        <v>1906</v>
      </c>
      <c r="I8" s="10">
        <v>2</v>
      </c>
      <c r="J8" s="11">
        <v>0.22958323295591423</v>
      </c>
      <c r="K8" s="51">
        <f t="shared" si="0"/>
        <v>0.1363473782101724</v>
      </c>
      <c r="L8" s="74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35">
      <c r="A9" s="65"/>
      <c r="B9" s="69" t="s">
        <v>16</v>
      </c>
      <c r="C9" s="9">
        <v>1851</v>
      </c>
      <c r="D9" s="10">
        <v>3</v>
      </c>
      <c r="E9" s="11">
        <v>0.16888686131386862</v>
      </c>
      <c r="F9" s="23">
        <f>C9/$C$25</f>
        <v>0.12857738260627952</v>
      </c>
      <c r="G9" s="97"/>
      <c r="H9" s="50">
        <v>1830</v>
      </c>
      <c r="I9" s="10">
        <v>2</v>
      </c>
      <c r="J9" s="11">
        <v>0.20745947171522502</v>
      </c>
      <c r="K9" s="51">
        <f t="shared" si="0"/>
        <v>0.13091065169182345</v>
      </c>
      <c r="L9" s="74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35">
      <c r="A10" s="65"/>
      <c r="B10" s="69" t="s">
        <v>17</v>
      </c>
      <c r="C10" s="9">
        <v>1656</v>
      </c>
      <c r="D10" s="10">
        <v>2</v>
      </c>
      <c r="E10" s="11">
        <v>0.32483326794821499</v>
      </c>
      <c r="F10" s="23">
        <f>C10/$C$25</f>
        <v>0.11503195332036677</v>
      </c>
      <c r="G10" s="97"/>
      <c r="H10" s="50">
        <v>1567</v>
      </c>
      <c r="I10" s="10">
        <v>1</v>
      </c>
      <c r="J10" s="11">
        <v>0.46156111929307808</v>
      </c>
      <c r="K10" s="51">
        <f t="shared" si="0"/>
        <v>0.11209671650332642</v>
      </c>
      <c r="L10" s="74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35">
      <c r="A11" s="65"/>
      <c r="B11" s="71" t="s">
        <v>18</v>
      </c>
      <c r="C11" s="12">
        <v>1485</v>
      </c>
      <c r="D11" s="13">
        <v>4</v>
      </c>
      <c r="E11" s="14">
        <v>8.289143176109405E-2</v>
      </c>
      <c r="F11" s="23">
        <f>C11/$C$25</f>
        <v>0.10315365379272021</v>
      </c>
      <c r="G11" s="97"/>
      <c r="H11" s="52">
        <v>1444</v>
      </c>
      <c r="I11" s="13">
        <v>2</v>
      </c>
      <c r="J11" s="14">
        <v>0.12364072266461169</v>
      </c>
      <c r="K11" s="51">
        <f t="shared" si="0"/>
        <v>0.10329780384863009</v>
      </c>
      <c r="L11" s="74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35">
      <c r="A12" s="65"/>
      <c r="B12" s="69" t="s">
        <v>19</v>
      </c>
      <c r="C12" s="9">
        <v>1112</v>
      </c>
      <c r="D12" s="10">
        <v>1</v>
      </c>
      <c r="E12" s="11">
        <v>0.50316742081447963</v>
      </c>
      <c r="F12" s="23">
        <f>C12/$C$25</f>
        <v>7.7243678799666579E-2</v>
      </c>
      <c r="G12" s="97"/>
      <c r="H12" s="50">
        <v>1097</v>
      </c>
      <c r="I12" s="10">
        <v>1</v>
      </c>
      <c r="J12" s="11">
        <v>0.53880157170923382</v>
      </c>
      <c r="K12" s="51">
        <f t="shared" si="0"/>
        <v>7.8474855139852639E-2</v>
      </c>
      <c r="L12" s="74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35">
      <c r="A13" s="65"/>
      <c r="B13" s="69" t="s">
        <v>20</v>
      </c>
      <c r="C13" s="9">
        <v>824</v>
      </c>
      <c r="D13" s="10">
        <v>2</v>
      </c>
      <c r="E13" s="11">
        <v>0.11869778161912993</v>
      </c>
      <c r="F13" s="23">
        <f>C13/$C$25</f>
        <v>5.7238121700472357E-2</v>
      </c>
      <c r="G13" s="97"/>
      <c r="H13" s="50">
        <v>811</v>
      </c>
      <c r="I13" s="10">
        <v>1</v>
      </c>
      <c r="J13" s="11">
        <v>0.34349851757729777</v>
      </c>
      <c r="K13" s="51">
        <f t="shared" si="0"/>
        <v>5.8015594820802631E-2</v>
      </c>
      <c r="L13" s="74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35">
      <c r="A14" s="65"/>
      <c r="B14" s="69" t="s">
        <v>21</v>
      </c>
      <c r="C14" s="9">
        <v>406</v>
      </c>
      <c r="D14" s="10">
        <v>7</v>
      </c>
      <c r="E14" s="11">
        <v>7.517126458063321E-2</v>
      </c>
      <c r="F14" s="23">
        <f>C14/$C$25</f>
        <v>2.8202278410669631E-2</v>
      </c>
      <c r="G14" s="97"/>
      <c r="H14" s="50">
        <v>317</v>
      </c>
      <c r="I14" s="10">
        <v>7</v>
      </c>
      <c r="J14" s="11">
        <v>6.3705787781350484E-2</v>
      </c>
      <c r="K14" s="51">
        <f t="shared" si="0"/>
        <v>2.2676872451534446E-2</v>
      </c>
      <c r="L14" s="74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35">
      <c r="A15" s="65"/>
      <c r="B15" s="69" t="s">
        <v>22</v>
      </c>
      <c r="C15" s="9">
        <v>388</v>
      </c>
      <c r="D15" s="10">
        <v>6</v>
      </c>
      <c r="E15" s="11">
        <v>5.1349920592906301E-2</v>
      </c>
      <c r="F15" s="23">
        <f>C15/$C$25</f>
        <v>2.6951931091969993E-2</v>
      </c>
      <c r="G15" s="97"/>
      <c r="H15" s="50">
        <v>379</v>
      </c>
      <c r="I15" s="10">
        <v>6</v>
      </c>
      <c r="J15" s="11">
        <v>5.3652321630804078E-2</v>
      </c>
      <c r="K15" s="51">
        <f t="shared" si="0"/>
        <v>2.7112096716503328E-2</v>
      </c>
      <c r="L15" s="74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35">
      <c r="A16" s="65"/>
      <c r="B16" s="69" t="s">
        <v>23</v>
      </c>
      <c r="C16" s="9">
        <v>364</v>
      </c>
      <c r="D16" s="10">
        <v>2</v>
      </c>
      <c r="E16" s="11">
        <v>0.25436757512229208</v>
      </c>
      <c r="F16" s="23">
        <f>C16/$C$25</f>
        <v>2.5284801333703807E-2</v>
      </c>
      <c r="G16" s="97"/>
      <c r="H16" s="50">
        <v>359</v>
      </c>
      <c r="I16" s="10">
        <v>2</v>
      </c>
      <c r="J16" s="11">
        <v>0.26455416359616801</v>
      </c>
      <c r="K16" s="51">
        <f t="shared" si="0"/>
        <v>2.5681379211674654E-2</v>
      </c>
      <c r="L16" s="74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35">
      <c r="A17" s="65"/>
      <c r="B17" s="69" t="s">
        <v>24</v>
      </c>
      <c r="C17" s="9">
        <v>300</v>
      </c>
      <c r="D17" s="10">
        <v>3</v>
      </c>
      <c r="E17" s="11">
        <v>5.9417706476530004E-2</v>
      </c>
      <c r="F17" s="23">
        <f>C17/$C$25</f>
        <v>2.0839121978327314E-2</v>
      </c>
      <c r="G17" s="97"/>
      <c r="H17" s="50">
        <v>286</v>
      </c>
      <c r="I17" s="10">
        <v>3</v>
      </c>
      <c r="J17" s="11">
        <v>0.13890237979601749</v>
      </c>
      <c r="K17" s="51">
        <f t="shared" si="0"/>
        <v>2.0459260319050005E-2</v>
      </c>
      <c r="L17" s="74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35">
      <c r="A18" s="65"/>
      <c r="B18" s="73" t="s">
        <v>25</v>
      </c>
      <c r="C18" s="9">
        <v>257</v>
      </c>
      <c r="D18" s="10">
        <v>5</v>
      </c>
      <c r="E18" s="11">
        <v>8.5014885874958646E-2</v>
      </c>
      <c r="F18" s="23">
        <f>C18/$C$25</f>
        <v>1.7852181161433733E-2</v>
      </c>
      <c r="G18" s="97"/>
      <c r="H18" s="50">
        <v>248</v>
      </c>
      <c r="I18" s="10">
        <v>4</v>
      </c>
      <c r="J18" s="11">
        <v>9.9518459069020862E-2</v>
      </c>
      <c r="K18" s="51">
        <f t="shared" si="0"/>
        <v>1.7740897059875527E-2</v>
      </c>
      <c r="L18" s="74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35">
      <c r="A19" s="65"/>
      <c r="B19" s="73" t="s">
        <v>26</v>
      </c>
      <c r="C19" s="9">
        <v>251</v>
      </c>
      <c r="D19" s="10">
        <v>17</v>
      </c>
      <c r="E19" s="11">
        <v>1.0999999999999999E-2</v>
      </c>
      <c r="F19" s="23">
        <f>C19/$C$25</f>
        <v>1.7435398721867185E-2</v>
      </c>
      <c r="G19" s="97"/>
      <c r="H19" s="50">
        <v>251</v>
      </c>
      <c r="I19" s="10">
        <v>14</v>
      </c>
      <c r="J19" s="11">
        <v>2.1000000000000001E-2</v>
      </c>
      <c r="K19" s="51">
        <f t="shared" si="0"/>
        <v>1.7955504685599828E-2</v>
      </c>
      <c r="L19" s="74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35">
      <c r="A20" s="65"/>
      <c r="B20" s="71" t="s">
        <v>27</v>
      </c>
      <c r="C20" s="12">
        <v>95</v>
      </c>
      <c r="D20" s="13">
        <v>5</v>
      </c>
      <c r="E20" s="14">
        <v>6.6387141858839968E-2</v>
      </c>
      <c r="F20" s="23">
        <f>C20/$C$25</f>
        <v>6.5990552931369821E-3</v>
      </c>
      <c r="G20" s="97"/>
      <c r="H20" s="52">
        <v>93</v>
      </c>
      <c r="I20" s="13">
        <v>5</v>
      </c>
      <c r="J20" s="14">
        <v>6.8533529845246868E-2</v>
      </c>
      <c r="K20" s="51">
        <f t="shared" si="0"/>
        <v>6.6528363974533225E-3</v>
      </c>
      <c r="L20" s="74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35">
      <c r="A21" s="65"/>
      <c r="B21" s="69" t="s">
        <v>28</v>
      </c>
      <c r="C21" s="9">
        <v>8</v>
      </c>
      <c r="D21" s="10">
        <v>11</v>
      </c>
      <c r="E21" s="11">
        <v>1.0587612493382743E-3</v>
      </c>
      <c r="F21" s="23">
        <f>C21/$C$25</f>
        <v>5.5570991942206164E-4</v>
      </c>
      <c r="G21" s="97"/>
      <c r="H21" s="50">
        <v>8</v>
      </c>
      <c r="I21" s="10">
        <v>11</v>
      </c>
      <c r="J21" s="11">
        <v>1.1325028312570782E-3</v>
      </c>
      <c r="K21" s="51">
        <f t="shared" si="0"/>
        <v>5.7228700193146865E-4</v>
      </c>
      <c r="L21" s="74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35">
      <c r="A22" s="65"/>
      <c r="B22" s="69" t="s">
        <v>29</v>
      </c>
      <c r="C22" s="9">
        <v>1</v>
      </c>
      <c r="D22" s="10">
        <v>7</v>
      </c>
      <c r="E22" s="11">
        <v>3.9354584809130262E-4</v>
      </c>
      <c r="F22" s="23">
        <f>C22/$C$25</f>
        <v>6.9463739927757705E-5</v>
      </c>
      <c r="G22" s="97"/>
      <c r="H22" s="50">
        <v>1</v>
      </c>
      <c r="I22" s="10">
        <v>6</v>
      </c>
      <c r="J22" s="11">
        <v>4.1684035014589413E-4</v>
      </c>
      <c r="K22" s="51">
        <f t="shared" si="0"/>
        <v>7.1535875241433581E-5</v>
      </c>
      <c r="L22" s="74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35">
      <c r="A23" s="65"/>
      <c r="B23" s="69" t="s">
        <v>30</v>
      </c>
      <c r="C23" s="9">
        <v>1</v>
      </c>
      <c r="D23" s="10">
        <v>10</v>
      </c>
      <c r="E23" s="11">
        <v>6.7159167226326397E-4</v>
      </c>
      <c r="F23" s="23">
        <f>C23/$C$25</f>
        <v>6.9463739927757705E-5</v>
      </c>
      <c r="G23" s="97"/>
      <c r="H23" s="50">
        <v>1</v>
      </c>
      <c r="I23" s="10">
        <v>9</v>
      </c>
      <c r="J23" s="11">
        <v>7.1994240460763136E-4</v>
      </c>
      <c r="K23" s="51">
        <f t="shared" si="0"/>
        <v>7.1535875241433581E-5</v>
      </c>
      <c r="L23" s="74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5" thickBot="1" x14ac:dyDescent="0.4">
      <c r="A24" s="65"/>
      <c r="B24" s="72" t="s">
        <v>31</v>
      </c>
      <c r="C24" s="15">
        <v>1</v>
      </c>
      <c r="D24" s="16">
        <v>28</v>
      </c>
      <c r="E24" s="17">
        <v>2E-3</v>
      </c>
      <c r="F24" s="24">
        <f>C24/$C$25</f>
        <v>6.9463739927757705E-5</v>
      </c>
      <c r="G24" s="97"/>
      <c r="H24" s="50">
        <v>1</v>
      </c>
      <c r="I24" s="10">
        <v>28</v>
      </c>
      <c r="J24" s="11">
        <v>2E-3</v>
      </c>
      <c r="K24" s="51">
        <f t="shared" si="0"/>
        <v>7.1535875241433581E-5</v>
      </c>
      <c r="L24" s="74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5.5" thickTop="1" thickBot="1" x14ac:dyDescent="0.4">
      <c r="A25" s="65"/>
      <c r="B25" s="34" t="s">
        <v>10</v>
      </c>
      <c r="C25" s="35">
        <v>14396</v>
      </c>
      <c r="D25" s="36">
        <v>3</v>
      </c>
      <c r="E25" s="37">
        <v>9.9350591093229176E-2</v>
      </c>
      <c r="F25" s="38" t="s">
        <v>39</v>
      </c>
      <c r="G25" s="97"/>
      <c r="H25" s="53">
        <v>13979</v>
      </c>
      <c r="I25" s="54">
        <v>1</v>
      </c>
      <c r="J25" s="55">
        <v>0.13116338421985982</v>
      </c>
      <c r="K25" s="56">
        <f>H25/$H$25</f>
        <v>1</v>
      </c>
      <c r="L25" s="74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5.5" thickTop="1" thickBot="1" x14ac:dyDescent="0.4">
      <c r="A26" s="65"/>
      <c r="B26" s="59"/>
      <c r="C26" s="39"/>
      <c r="D26" s="39"/>
      <c r="E26" s="39"/>
      <c r="F26" s="39"/>
      <c r="G26" s="42"/>
      <c r="H26" s="39"/>
      <c r="I26" s="39"/>
      <c r="J26" s="39"/>
      <c r="K26" s="39"/>
      <c r="L26" s="74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40" thickTop="1" thickBot="1" x14ac:dyDescent="0.4">
      <c r="A27" s="65"/>
      <c r="B27" s="33" t="s">
        <v>33</v>
      </c>
      <c r="C27" s="27" t="s">
        <v>8</v>
      </c>
      <c r="D27" s="28" t="s">
        <v>9</v>
      </c>
      <c r="E27" s="29" t="s">
        <v>34</v>
      </c>
      <c r="F27" s="30" t="s">
        <v>36</v>
      </c>
      <c r="G27" s="58"/>
      <c r="H27" s="27" t="s">
        <v>8</v>
      </c>
      <c r="I27" s="28" t="s">
        <v>9</v>
      </c>
      <c r="J27" s="29" t="s">
        <v>34</v>
      </c>
      <c r="K27" s="30" t="s">
        <v>36</v>
      </c>
      <c r="L27" s="74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5" thickTop="1" x14ac:dyDescent="0.35">
      <c r="A28" s="65"/>
      <c r="B28" s="68" t="s">
        <v>5</v>
      </c>
      <c r="C28" s="9">
        <v>336</v>
      </c>
      <c r="D28" s="10">
        <v>4</v>
      </c>
      <c r="E28" s="11">
        <v>9.5076400679117143E-2</v>
      </c>
      <c r="F28" s="60">
        <f>C28/$C$37</f>
        <v>0.43076923076923079</v>
      </c>
      <c r="G28" s="45"/>
      <c r="H28" s="46">
        <v>331</v>
      </c>
      <c r="I28" s="47">
        <v>4</v>
      </c>
      <c r="J28" s="48">
        <v>0.10359937402190923</v>
      </c>
      <c r="K28" s="60">
        <f>H28/$H$37</f>
        <v>0.43381389252948888</v>
      </c>
      <c r="L28" s="74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35">
      <c r="A29" s="65"/>
      <c r="B29" s="69" t="s">
        <v>6</v>
      </c>
      <c r="C29" s="9">
        <v>163</v>
      </c>
      <c r="D29" s="10">
        <v>7</v>
      </c>
      <c r="E29" s="11">
        <v>5.3181076672104408E-2</v>
      </c>
      <c r="F29" s="61">
        <f>C29/$C$37</f>
        <v>0.20897435897435898</v>
      </c>
      <c r="G29" s="44"/>
      <c r="H29" s="50">
        <v>160</v>
      </c>
      <c r="I29" s="10">
        <v>5</v>
      </c>
      <c r="J29" s="11">
        <v>6.1752219220378234E-2</v>
      </c>
      <c r="K29" s="61">
        <f t="shared" ref="K29:K37" si="1">H29/$H$37</f>
        <v>0.20969855832241152</v>
      </c>
      <c r="L29" s="74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35">
      <c r="A30" s="65"/>
      <c r="B30" s="69" t="s">
        <v>4</v>
      </c>
      <c r="C30" s="9">
        <v>130</v>
      </c>
      <c r="D30" s="10">
        <v>7</v>
      </c>
      <c r="E30" s="11">
        <v>5.1464766429136978E-2</v>
      </c>
      <c r="F30" s="61">
        <f>C30/$C$37</f>
        <v>0.16666666666666666</v>
      </c>
      <c r="G30" s="44"/>
      <c r="H30" s="50">
        <v>127</v>
      </c>
      <c r="I30" s="10">
        <v>6</v>
      </c>
      <c r="J30" s="11">
        <v>5.6021173356859286E-2</v>
      </c>
      <c r="K30" s="61">
        <f t="shared" si="1"/>
        <v>0.16644823066841416</v>
      </c>
      <c r="L30" s="74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35">
      <c r="A31" s="65"/>
      <c r="B31" s="69" t="s">
        <v>2</v>
      </c>
      <c r="C31" s="9">
        <v>124</v>
      </c>
      <c r="D31" s="10">
        <v>4</v>
      </c>
      <c r="E31" s="11">
        <v>8.3277367360644727E-2</v>
      </c>
      <c r="F31" s="61">
        <f>C31/$C$37</f>
        <v>0.15897435897435896</v>
      </c>
      <c r="G31" s="44"/>
      <c r="H31" s="50">
        <v>118</v>
      </c>
      <c r="I31" s="10">
        <v>4</v>
      </c>
      <c r="J31" s="11">
        <v>8.4953203743700509E-2</v>
      </c>
      <c r="K31" s="61">
        <f t="shared" si="1"/>
        <v>0.15465268676277852</v>
      </c>
      <c r="L31" s="74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35">
      <c r="A32" s="65"/>
      <c r="B32" s="69" t="s">
        <v>1</v>
      </c>
      <c r="C32" s="9">
        <v>8</v>
      </c>
      <c r="D32" s="10">
        <v>12</v>
      </c>
      <c r="E32" s="11">
        <v>3.8948393378773127E-3</v>
      </c>
      <c r="F32" s="61">
        <f>C32/$C$37</f>
        <v>1.0256410256410256E-2</v>
      </c>
      <c r="G32" s="44"/>
      <c r="H32" s="50">
        <v>8</v>
      </c>
      <c r="I32" s="10">
        <v>12</v>
      </c>
      <c r="J32" s="11">
        <v>4.1841004184100415E-3</v>
      </c>
      <c r="K32" s="61">
        <f t="shared" si="1"/>
        <v>1.0484927916120577E-2</v>
      </c>
      <c r="L32" s="74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35">
      <c r="A33" s="65"/>
      <c r="B33" s="70" t="s">
        <v>11</v>
      </c>
      <c r="C33" s="31">
        <v>8</v>
      </c>
      <c r="D33" s="25">
        <v>12</v>
      </c>
      <c r="E33" s="26">
        <v>1.4E-2</v>
      </c>
      <c r="F33" s="61">
        <f>C33/$C$37</f>
        <v>1.0256410256410256E-2</v>
      </c>
      <c r="G33" s="44"/>
      <c r="H33" s="50">
        <v>8</v>
      </c>
      <c r="I33" s="10">
        <v>12</v>
      </c>
      <c r="J33" s="11">
        <v>1.4E-2</v>
      </c>
      <c r="K33" s="61">
        <f t="shared" si="1"/>
        <v>1.0484927916120577E-2</v>
      </c>
      <c r="L33" s="74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35">
      <c r="A34" s="65"/>
      <c r="B34" s="71" t="s">
        <v>3</v>
      </c>
      <c r="C34" s="12">
        <v>6</v>
      </c>
      <c r="D34" s="13">
        <v>5</v>
      </c>
      <c r="E34" s="14">
        <v>1.5345268542199489E-2</v>
      </c>
      <c r="F34" s="61">
        <f>C34/$C$37</f>
        <v>7.6923076923076927E-3</v>
      </c>
      <c r="G34" s="44"/>
      <c r="H34" s="52">
        <v>6</v>
      </c>
      <c r="I34" s="13">
        <v>5</v>
      </c>
      <c r="J34" s="14">
        <v>2.0066889632107024E-2</v>
      </c>
      <c r="K34" s="61">
        <f t="shared" si="1"/>
        <v>7.8636959370904317E-3</v>
      </c>
      <c r="L34" s="74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35">
      <c r="A35" s="65"/>
      <c r="B35" s="69" t="s">
        <v>12</v>
      </c>
      <c r="C35" s="9">
        <v>3</v>
      </c>
      <c r="D35" s="10">
        <v>20</v>
      </c>
      <c r="E35" s="11">
        <v>5.0000000000000001E-3</v>
      </c>
      <c r="F35" s="61">
        <f>C35/$C$37</f>
        <v>3.8461538461538464E-3</v>
      </c>
      <c r="G35" s="44"/>
      <c r="H35" s="50">
        <v>3</v>
      </c>
      <c r="I35" s="10">
        <v>20</v>
      </c>
      <c r="J35" s="11">
        <v>5.0000000000000001E-3</v>
      </c>
      <c r="K35" s="61">
        <f t="shared" si="1"/>
        <v>3.9318479685452159E-3</v>
      </c>
      <c r="L35" s="74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5" thickBot="1" x14ac:dyDescent="0.4">
      <c r="A36" s="65"/>
      <c r="B36" s="72" t="s">
        <v>0</v>
      </c>
      <c r="C36" s="9">
        <v>2</v>
      </c>
      <c r="D36" s="10">
        <v>8</v>
      </c>
      <c r="E36" s="11">
        <v>1.1001100110011001E-3</v>
      </c>
      <c r="F36" s="62">
        <f>C36/$C$37</f>
        <v>2.5641025641025641E-3</v>
      </c>
      <c r="G36" s="44"/>
      <c r="H36" s="57">
        <v>2</v>
      </c>
      <c r="I36" s="16">
        <v>8</v>
      </c>
      <c r="J36" s="17">
        <v>1.1890606420927466E-3</v>
      </c>
      <c r="K36" s="62">
        <f t="shared" si="1"/>
        <v>2.6212319790301442E-3</v>
      </c>
      <c r="L36" s="74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5.5" thickTop="1" thickBot="1" x14ac:dyDescent="0.4">
      <c r="A37" s="65"/>
      <c r="B37" s="18" t="s">
        <v>35</v>
      </c>
      <c r="C37" s="19">
        <v>780</v>
      </c>
      <c r="D37" s="20">
        <v>24</v>
      </c>
      <c r="E37" s="21">
        <v>5.3829856246678798E-3</v>
      </c>
      <c r="F37" s="22" t="s">
        <v>39</v>
      </c>
      <c r="G37" s="44"/>
      <c r="H37" s="43">
        <v>763</v>
      </c>
      <c r="I37" s="20">
        <v>23</v>
      </c>
      <c r="J37" s="21">
        <v>7.159143154714432E-3</v>
      </c>
      <c r="K37" s="22">
        <f t="shared" si="1"/>
        <v>1</v>
      </c>
      <c r="L37" s="74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5.5" thickTop="1" thickBot="1" x14ac:dyDescent="0.4">
      <c r="A38" s="65"/>
      <c r="B38" s="67"/>
      <c r="C38" s="41"/>
      <c r="D38" s="41"/>
      <c r="E38" s="41"/>
      <c r="F38" s="41"/>
      <c r="G38" s="42"/>
      <c r="H38" s="41"/>
      <c r="I38" s="41"/>
      <c r="J38" s="41"/>
      <c r="K38" s="41"/>
      <c r="L38" s="74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5.5" thickTop="1" thickBot="1" x14ac:dyDescent="0.4">
      <c r="A39" s="65"/>
      <c r="B39" s="34" t="s">
        <v>38</v>
      </c>
      <c r="C39" s="35">
        <f>C25+C37</f>
        <v>15176</v>
      </c>
      <c r="D39" s="36" t="s">
        <v>39</v>
      </c>
      <c r="E39" s="37">
        <f>E25+E37</f>
        <v>0.10473357671789706</v>
      </c>
      <c r="F39" s="38" t="s">
        <v>39</v>
      </c>
      <c r="G39" s="66"/>
      <c r="H39" s="63">
        <f>H25+H37</f>
        <v>14742</v>
      </c>
      <c r="I39" s="36" t="s">
        <v>39</v>
      </c>
      <c r="J39" s="37">
        <f>J25+J37</f>
        <v>0.13832252737457426</v>
      </c>
      <c r="K39" s="64" t="s">
        <v>39</v>
      </c>
      <c r="L39" s="74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5" thickTop="1" x14ac:dyDescent="0.35">
      <c r="A40" s="80" t="s">
        <v>41</v>
      </c>
      <c r="B40" s="81"/>
      <c r="C40" s="81"/>
      <c r="D40" s="81"/>
      <c r="E40" s="81"/>
      <c r="F40" s="81"/>
      <c r="G40" s="82"/>
      <c r="H40" s="81"/>
      <c r="I40" s="81"/>
      <c r="J40" s="81"/>
      <c r="K40" s="81"/>
      <c r="L40" s="83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35">
      <c r="A41" s="80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3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5" thickBot="1" x14ac:dyDescent="0.4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6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5" thickTop="1" x14ac:dyDescent="0.35">
      <c r="A43" s="5"/>
      <c r="B43" s="4"/>
      <c r="C43" s="5"/>
      <c r="D43" s="5"/>
      <c r="E43" s="5"/>
      <c r="F43" s="5"/>
      <c r="G43" s="5"/>
      <c r="H43" s="5"/>
      <c r="I43" s="5"/>
      <c r="J43" s="5"/>
      <c r="K43" s="87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35">
      <c r="A44" s="5"/>
      <c r="B44" s="4"/>
      <c r="C44" s="5"/>
      <c r="D44" s="5"/>
      <c r="E44" s="5"/>
      <c r="F44" s="5"/>
      <c r="G44" s="5"/>
      <c r="H44" s="5"/>
      <c r="I44" s="5"/>
      <c r="J44" s="5"/>
      <c r="K44" s="7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35">
      <c r="A45" s="5"/>
      <c r="B45" s="4"/>
      <c r="C45" s="5"/>
      <c r="D45" s="5"/>
      <c r="E45" s="5"/>
      <c r="F45" s="5"/>
      <c r="G45" s="5"/>
      <c r="H45" s="5"/>
      <c r="I45" s="5"/>
      <c r="J45" s="5"/>
      <c r="K45" s="7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35">
      <c r="A46" s="5"/>
      <c r="B46" s="4"/>
      <c r="C46" s="5"/>
      <c r="D46" s="5"/>
      <c r="E46" s="5"/>
      <c r="F46" s="5"/>
      <c r="G46" s="5"/>
      <c r="H46" s="5"/>
      <c r="I46" s="5"/>
      <c r="J46" s="5"/>
      <c r="K46" s="7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35">
      <c r="A47" s="8"/>
      <c r="B47" s="6"/>
      <c r="C47" s="8"/>
      <c r="D47" s="8"/>
      <c r="E47" s="8"/>
      <c r="F47" s="8"/>
      <c r="G47" s="8"/>
      <c r="H47" s="8"/>
      <c r="I47" s="8"/>
      <c r="J47" s="8"/>
      <c r="K47" s="8"/>
      <c r="L47" s="8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35">
      <c r="A48" s="8"/>
      <c r="B48" s="6"/>
      <c r="C48" s="8"/>
      <c r="D48" s="8"/>
      <c r="E48" s="8"/>
      <c r="F48" s="8"/>
      <c r="G48" s="8"/>
      <c r="H48" s="8"/>
      <c r="I48" s="8"/>
      <c r="J48" s="8"/>
      <c r="K48" s="8"/>
      <c r="L48" s="8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35">
      <c r="A49" s="8"/>
      <c r="B49" s="6"/>
      <c r="C49" s="8"/>
      <c r="D49" s="8"/>
      <c r="E49" s="8"/>
      <c r="F49" s="8"/>
      <c r="G49" s="8"/>
      <c r="H49" s="8"/>
      <c r="I49" s="8"/>
      <c r="J49" s="8"/>
      <c r="K49" s="8"/>
      <c r="L49" s="8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35">
      <c r="A50" s="8"/>
      <c r="B50" s="6"/>
      <c r="C50" s="8"/>
      <c r="D50" s="8"/>
      <c r="E50" s="8"/>
      <c r="F50" s="8"/>
      <c r="G50" s="8"/>
      <c r="H50" s="8"/>
      <c r="I50" s="8"/>
      <c r="J50" s="8"/>
      <c r="K50" s="8"/>
      <c r="L50" s="8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35">
      <c r="A51" s="8"/>
      <c r="B51" s="6"/>
      <c r="C51" s="8"/>
      <c r="D51" s="8"/>
      <c r="E51" s="8"/>
      <c r="F51" s="8"/>
      <c r="G51" s="8"/>
      <c r="H51" s="8"/>
      <c r="I51" s="8"/>
      <c r="J51" s="8"/>
      <c r="K51" s="8"/>
      <c r="L51" s="8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35">
      <c r="A52" s="8"/>
      <c r="B52" s="6"/>
      <c r="C52" s="8"/>
      <c r="D52" s="8"/>
      <c r="E52" s="8"/>
      <c r="F52" s="8"/>
      <c r="G52" s="8"/>
      <c r="H52" s="8"/>
      <c r="I52" s="8"/>
      <c r="J52" s="8"/>
      <c r="K52" s="8"/>
      <c r="L52" s="8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35">
      <c r="A53" s="8"/>
      <c r="B53" s="6"/>
      <c r="C53" s="8"/>
      <c r="D53" s="8"/>
      <c r="E53" s="8"/>
      <c r="F53" s="8"/>
      <c r="G53" s="8"/>
      <c r="H53" s="8"/>
      <c r="I53" s="8"/>
      <c r="J53" s="8"/>
      <c r="K53" s="8"/>
      <c r="L53" s="8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35">
      <c r="A54" s="8"/>
      <c r="B54" s="6"/>
      <c r="C54" s="8"/>
      <c r="D54" s="8"/>
      <c r="E54" s="8"/>
      <c r="F54" s="8"/>
      <c r="G54" s="8"/>
      <c r="H54" s="8"/>
      <c r="I54" s="8"/>
      <c r="J54" s="8"/>
      <c r="K54" s="8"/>
      <c r="L54" s="8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35">
      <c r="A55" s="8"/>
      <c r="B55" s="6"/>
      <c r="C55" s="8"/>
      <c r="D55" s="8"/>
      <c r="E55" s="8"/>
      <c r="F55" s="8"/>
      <c r="G55" s="8"/>
      <c r="H55" s="8"/>
      <c r="I55" s="8"/>
      <c r="J55" s="8"/>
      <c r="K55" s="8"/>
      <c r="L55" s="8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35">
      <c r="A56" s="8"/>
      <c r="B56" s="6"/>
      <c r="C56" s="8"/>
      <c r="D56" s="8"/>
      <c r="E56" s="8"/>
      <c r="F56" s="8"/>
      <c r="G56" s="8"/>
      <c r="H56" s="8"/>
      <c r="I56" s="8"/>
      <c r="J56" s="8"/>
      <c r="K56" s="8"/>
      <c r="L56" s="8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35">
      <c r="A57" s="8"/>
      <c r="B57" s="6"/>
      <c r="C57" s="8"/>
      <c r="D57" s="8"/>
      <c r="E57" s="8"/>
      <c r="F57" s="8"/>
      <c r="G57" s="8"/>
      <c r="H57" s="8"/>
      <c r="I57" s="8"/>
      <c r="J57" s="8"/>
      <c r="K57" s="8"/>
      <c r="L57" s="8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35">
      <c r="A58" s="8"/>
      <c r="B58" s="6"/>
      <c r="C58" s="8"/>
      <c r="D58" s="8"/>
      <c r="E58" s="8"/>
      <c r="F58" s="8"/>
      <c r="G58" s="8"/>
      <c r="H58" s="8"/>
      <c r="I58" s="8"/>
      <c r="J58" s="8"/>
      <c r="K58" s="8"/>
      <c r="L58" s="8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35">
      <c r="A59" s="8"/>
      <c r="B59" s="6"/>
      <c r="C59" s="8"/>
      <c r="D59" s="8"/>
      <c r="E59" s="8"/>
      <c r="F59" s="8"/>
      <c r="G59" s="8"/>
      <c r="H59" s="8"/>
      <c r="I59" s="8"/>
      <c r="J59" s="8"/>
      <c r="K59" s="8"/>
      <c r="L59" s="8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35">
      <c r="A60" s="8"/>
      <c r="B60" s="6"/>
      <c r="C60" s="8"/>
      <c r="D60" s="8"/>
      <c r="E60" s="8"/>
      <c r="F60" s="8"/>
      <c r="G60" s="8"/>
      <c r="H60" s="8"/>
      <c r="I60" s="8"/>
      <c r="J60" s="8"/>
      <c r="K60" s="8"/>
      <c r="L60" s="8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35">
      <c r="A61" s="8"/>
      <c r="B61" s="6"/>
      <c r="C61" s="8"/>
      <c r="D61" s="8"/>
      <c r="E61" s="8"/>
      <c r="F61" s="8"/>
      <c r="G61" s="8"/>
      <c r="H61" s="8"/>
      <c r="I61" s="8"/>
      <c r="J61" s="8"/>
      <c r="K61" s="8"/>
      <c r="L61" s="8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35">
      <c r="A62" s="8"/>
      <c r="B62" s="6"/>
      <c r="C62" s="8"/>
      <c r="D62" s="8"/>
      <c r="E62" s="8"/>
      <c r="F62" s="8"/>
      <c r="G62" s="8"/>
      <c r="H62" s="8"/>
      <c r="I62" s="8"/>
      <c r="J62" s="8"/>
      <c r="K62" s="8"/>
      <c r="L62" s="8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35">
      <c r="A63" s="8"/>
      <c r="B63" s="6"/>
      <c r="C63" s="8"/>
      <c r="D63" s="8"/>
      <c r="E63" s="8"/>
      <c r="F63" s="8"/>
      <c r="G63" s="8"/>
      <c r="H63" s="8"/>
      <c r="I63" s="8"/>
      <c r="J63" s="8"/>
      <c r="K63" s="8"/>
      <c r="L63" s="8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35">
      <c r="A64" s="8"/>
      <c r="B64" s="6"/>
      <c r="C64" s="8"/>
      <c r="D64" s="8"/>
      <c r="E64" s="8"/>
      <c r="F64" s="8"/>
      <c r="G64" s="8"/>
      <c r="H64" s="8"/>
      <c r="I64" s="8"/>
      <c r="J64" s="8"/>
      <c r="K64" s="8"/>
      <c r="L64" s="8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35">
      <c r="A65" s="8"/>
      <c r="B65" s="6"/>
      <c r="C65" s="8"/>
      <c r="D65" s="8"/>
      <c r="E65" s="8"/>
      <c r="F65" s="8"/>
      <c r="G65" s="8"/>
      <c r="H65" s="8"/>
      <c r="I65" s="8"/>
      <c r="J65" s="8"/>
      <c r="K65" s="8"/>
      <c r="L65" s="8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35">
      <c r="A66" s="8"/>
      <c r="B66" s="6"/>
      <c r="C66" s="8"/>
      <c r="D66" s="8"/>
      <c r="E66" s="8"/>
      <c r="F66" s="8"/>
      <c r="G66" s="8"/>
      <c r="H66" s="8"/>
      <c r="I66" s="8"/>
      <c r="J66" s="8"/>
      <c r="K66" s="8"/>
      <c r="L66" s="8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35">
      <c r="A67" s="8"/>
      <c r="B67" s="6"/>
      <c r="C67" s="8"/>
      <c r="D67" s="8"/>
      <c r="E67" s="8"/>
      <c r="F67" s="8"/>
      <c r="G67" s="8"/>
      <c r="H67" s="8"/>
      <c r="I67" s="8"/>
      <c r="J67" s="8"/>
      <c r="K67" s="8"/>
      <c r="L67" s="8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35">
      <c r="A68" s="8"/>
      <c r="B68" s="6"/>
      <c r="C68" s="8"/>
      <c r="D68" s="8"/>
      <c r="E68" s="8"/>
      <c r="F68" s="8"/>
      <c r="G68" s="8"/>
      <c r="H68" s="8"/>
      <c r="I68" s="8"/>
      <c r="J68" s="8"/>
      <c r="K68" s="8"/>
      <c r="L68" s="8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35">
      <c r="A69" s="8"/>
      <c r="B69" s="6"/>
      <c r="C69" s="8"/>
      <c r="D69" s="8"/>
      <c r="E69" s="8"/>
      <c r="F69" s="8"/>
      <c r="G69" s="8"/>
      <c r="H69" s="8"/>
      <c r="I69" s="8"/>
      <c r="J69" s="8"/>
      <c r="K69" s="8"/>
      <c r="L69" s="8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35">
      <c r="A70" s="8"/>
      <c r="B70" s="6"/>
      <c r="C70" s="8"/>
      <c r="D70" s="8"/>
      <c r="E70" s="8"/>
      <c r="F70" s="8"/>
      <c r="G70" s="8"/>
      <c r="H70" s="8"/>
      <c r="I70" s="8"/>
      <c r="J70" s="8"/>
      <c r="K70" s="8"/>
      <c r="L70" s="8"/>
      <c r="M70" s="5"/>
      <c r="N70" s="5"/>
      <c r="O70" s="5"/>
      <c r="P70" s="5"/>
      <c r="Q70" s="5"/>
      <c r="R70" s="5"/>
      <c r="S70" s="5"/>
      <c r="T70" s="5"/>
      <c r="U70" s="5"/>
      <c r="V70" s="5"/>
    </row>
  </sheetData>
  <sortState xmlns:xlrd2="http://schemas.microsoft.com/office/spreadsheetml/2017/richdata2" ref="B38:H46">
    <sortCondition descending="1" ref="C38"/>
  </sortState>
  <mergeCells count="11">
    <mergeCell ref="A1:L3"/>
    <mergeCell ref="L4:L39"/>
    <mergeCell ref="A4:A39"/>
    <mergeCell ref="G6:G25"/>
    <mergeCell ref="B5:K5"/>
    <mergeCell ref="B38:K38"/>
    <mergeCell ref="A40:L42"/>
    <mergeCell ref="B26:K26"/>
    <mergeCell ref="G28:G37"/>
    <mergeCell ref="H4:K4"/>
    <mergeCell ref="C4:F4"/>
  </mergeCells>
  <conditionalFormatting sqref="E8:E24 E6:F7 F8:F25 B6:C24 E28:E36 B28:C36 J28:J34 K46 J36 H28:H34 K43:K44">
    <cfRule type="cellIs" dxfId="48" priority="107" operator="lessThan">
      <formula>0</formula>
    </cfRule>
  </conditionalFormatting>
  <conditionalFormatting sqref="B8:B22 B6">
    <cfRule type="cellIs" dxfId="47" priority="105" operator="equal">
      <formula>"TOYOTA"</formula>
    </cfRule>
    <cfRule type="cellIs" dxfId="46" priority="106" operator="equal">
      <formula>"LEXUS"</formula>
    </cfRule>
  </conditionalFormatting>
  <conditionalFormatting sqref="D23:D24">
    <cfRule type="cellIs" dxfId="45" priority="59" operator="lessThan">
      <formula>0</formula>
    </cfRule>
  </conditionalFormatting>
  <conditionalFormatting sqref="B7">
    <cfRule type="cellIs" dxfId="44" priority="76" operator="equal">
      <formula>"TOYOTA"</formula>
    </cfRule>
    <cfRule type="cellIs" dxfId="43" priority="77" operator="equal">
      <formula>"LEXUS"</formula>
    </cfRule>
  </conditionalFormatting>
  <conditionalFormatting sqref="B23:B24">
    <cfRule type="cellIs" dxfId="42" priority="64" operator="equal">
      <formula>"TOYOTA"</formula>
    </cfRule>
    <cfRule type="cellIs" dxfId="41" priority="65" operator="equal">
      <formula>"LEXUS"</formula>
    </cfRule>
  </conditionalFormatting>
  <conditionalFormatting sqref="D8:D22 D6">
    <cfRule type="cellIs" dxfId="40" priority="62" operator="lessThan">
      <formula>0</formula>
    </cfRule>
  </conditionalFormatting>
  <conditionalFormatting sqref="D25">
    <cfRule type="cellIs" dxfId="39" priority="49" operator="lessThan">
      <formula>0</formula>
    </cfRule>
  </conditionalFormatting>
  <conditionalFormatting sqref="D7">
    <cfRule type="cellIs" dxfId="38" priority="60" operator="lessThan">
      <formula>0</formula>
    </cfRule>
  </conditionalFormatting>
  <conditionalFormatting sqref="I25">
    <cfRule type="cellIs" dxfId="37" priority="36" operator="lessThan">
      <formula>0</formula>
    </cfRule>
  </conditionalFormatting>
  <conditionalFormatting sqref="E25 C25">
    <cfRule type="cellIs" dxfId="36" priority="50" operator="lessThan">
      <formula>0</formula>
    </cfRule>
  </conditionalFormatting>
  <conditionalFormatting sqref="J25 H25">
    <cfRule type="cellIs" dxfId="35" priority="37" operator="lessThan">
      <formula>0</formula>
    </cfRule>
  </conditionalFormatting>
  <conditionalFormatting sqref="I8:I22 I6">
    <cfRule type="cellIs" dxfId="34" priority="41" operator="lessThan">
      <formula>0</formula>
    </cfRule>
  </conditionalFormatting>
  <conditionalFormatting sqref="I7">
    <cfRule type="cellIs" dxfId="33" priority="39" operator="lessThan">
      <formula>0</formula>
    </cfRule>
  </conditionalFormatting>
  <conditionalFormatting sqref="I23:I24">
    <cfRule type="cellIs" dxfId="32" priority="38" operator="lessThan">
      <formula>0</formula>
    </cfRule>
  </conditionalFormatting>
  <conditionalFormatting sqref="J8:J24 J7:K7 H6:H24 K8:K25 K6">
    <cfRule type="cellIs" dxfId="31" priority="42" operator="lessThan">
      <formula>0</formula>
    </cfRule>
  </conditionalFormatting>
  <conditionalFormatting sqref="D33">
    <cfRule type="cellIs" dxfId="30" priority="29" operator="lessThan">
      <formula>0</formula>
    </cfRule>
  </conditionalFormatting>
  <conditionalFormatting sqref="K45 H36">
    <cfRule type="cellIs" dxfId="29" priority="28" operator="lessThan">
      <formula>0</formula>
    </cfRule>
  </conditionalFormatting>
  <conditionalFormatting sqref="I28:I34">
    <cfRule type="cellIs" dxfId="28" priority="27" operator="lessThan">
      <formula>0</formula>
    </cfRule>
  </conditionalFormatting>
  <conditionalFormatting sqref="I36">
    <cfRule type="cellIs" dxfId="27" priority="26" operator="lessThan">
      <formula>0</formula>
    </cfRule>
  </conditionalFormatting>
  <conditionalFormatting sqref="J35 H35">
    <cfRule type="cellIs" dxfId="26" priority="25" operator="lessThan">
      <formula>0</formula>
    </cfRule>
  </conditionalFormatting>
  <conditionalFormatting sqref="I35">
    <cfRule type="cellIs" dxfId="25" priority="24" operator="lessThan">
      <formula>0</formula>
    </cfRule>
  </conditionalFormatting>
  <conditionalFormatting sqref="B28:B32 B34:B36">
    <cfRule type="cellIs" dxfId="24" priority="33" operator="equal">
      <formula>"TOYOTA"</formula>
    </cfRule>
    <cfRule type="cellIs" dxfId="23" priority="34" operator="equal">
      <formula>"LEXUS"</formula>
    </cfRule>
  </conditionalFormatting>
  <conditionalFormatting sqref="B33">
    <cfRule type="cellIs" dxfId="22" priority="31" operator="equal">
      <formula>"TOYOTA"</formula>
    </cfRule>
    <cfRule type="cellIs" dxfId="21" priority="32" operator="equal">
      <formula>"LEXUS"</formula>
    </cfRule>
  </conditionalFormatting>
  <conditionalFormatting sqref="D28:D32 D34:D36">
    <cfRule type="cellIs" dxfId="20" priority="30" operator="lessThan">
      <formula>0</formula>
    </cfRule>
  </conditionalFormatting>
  <conditionalFormatting sqref="J6">
    <cfRule type="cellIs" dxfId="19" priority="14" operator="lessThan">
      <formula>0</formula>
    </cfRule>
  </conditionalFormatting>
  <conditionalFormatting sqref="I37">
    <cfRule type="cellIs" dxfId="18" priority="15" operator="lessThan">
      <formula>0</formula>
    </cfRule>
  </conditionalFormatting>
  <conditionalFormatting sqref="F37">
    <cfRule type="cellIs" dxfId="17" priority="20" operator="lessThan">
      <formula>0</formula>
    </cfRule>
  </conditionalFormatting>
  <conditionalFormatting sqref="D37">
    <cfRule type="cellIs" dxfId="16" priority="18" operator="lessThan">
      <formula>0</formula>
    </cfRule>
  </conditionalFormatting>
  <conditionalFormatting sqref="E37 C37">
    <cfRule type="cellIs" dxfId="15" priority="19" operator="lessThan">
      <formula>0</formula>
    </cfRule>
  </conditionalFormatting>
  <conditionalFormatting sqref="I27">
    <cfRule type="cellIs" dxfId="14" priority="8" operator="lessThan">
      <formula>0</formula>
    </cfRule>
  </conditionalFormatting>
  <conditionalFormatting sqref="J37 H37">
    <cfRule type="cellIs" dxfId="13" priority="16" operator="lessThan">
      <formula>0</formula>
    </cfRule>
  </conditionalFormatting>
  <conditionalFormatting sqref="K37">
    <cfRule type="cellIs" dxfId="12" priority="17" operator="lessThan">
      <formula>0</formula>
    </cfRule>
  </conditionalFormatting>
  <conditionalFormatting sqref="J27">
    <cfRule type="cellIs" dxfId="11" priority="7" operator="lessThan">
      <formula>0</formula>
    </cfRule>
  </conditionalFormatting>
  <conditionalFormatting sqref="E27:F27 B27:C27">
    <cfRule type="cellIs" dxfId="10" priority="13" operator="lessThan">
      <formula>0</formula>
    </cfRule>
  </conditionalFormatting>
  <conditionalFormatting sqref="B27">
    <cfRule type="cellIs" dxfId="9" priority="11" operator="equal">
      <formula>"TOYOTA"</formula>
    </cfRule>
    <cfRule type="cellIs" dxfId="8" priority="12" operator="equal">
      <formula>"LEXUS"</formula>
    </cfRule>
  </conditionalFormatting>
  <conditionalFormatting sqref="D27">
    <cfRule type="cellIs" dxfId="7" priority="10" operator="lessThan">
      <formula>0</formula>
    </cfRule>
  </conditionalFormatting>
  <conditionalFormatting sqref="J39 H39">
    <cfRule type="cellIs" dxfId="6" priority="2" operator="lessThan">
      <formula>0</formula>
    </cfRule>
  </conditionalFormatting>
  <conditionalFormatting sqref="H27 K27">
    <cfRule type="cellIs" dxfId="5" priority="9" operator="lessThan">
      <formula>0</formula>
    </cfRule>
  </conditionalFormatting>
  <conditionalFormatting sqref="I39">
    <cfRule type="cellIs" dxfId="4" priority="1" operator="lessThan">
      <formula>0</formula>
    </cfRule>
  </conditionalFormatting>
  <conditionalFormatting sqref="F39">
    <cfRule type="cellIs" dxfId="3" priority="6" operator="lessThan">
      <formula>0</formula>
    </cfRule>
  </conditionalFormatting>
  <conditionalFormatting sqref="D39">
    <cfRule type="cellIs" dxfId="2" priority="4" operator="lessThan">
      <formula>0</formula>
    </cfRule>
  </conditionalFormatting>
  <conditionalFormatting sqref="E39 C39">
    <cfRule type="cellIs" dxfId="1" priority="5" operator="lessThan">
      <formula>0</formula>
    </cfRule>
  </conditionalFormatting>
  <conditionalFormatting sqref="K39">
    <cfRule type="cellIs" dxfId="0" priority="3" operator="lessThan">
      <formula>0</formula>
    </cfRule>
  </conditionalFormatting>
  <pageMargins left="0.25" right="0.25" top="0.75" bottom="0.75" header="0.3" footer="0.3"/>
  <pageSetup paperSize="9" orientation="landscape" r:id="rId1"/>
  <headerFooter>
    <oddHeader>&amp;C&amp;"MS UI Gothic"&amp;10&amp;K000000•• PROTECTED 関係者外秘&amp;1#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TOYOTA ÉS LEXUS ÉRTÉKESÍTÉSEK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Zsombor Varga (TCE)</dc:creator>
  <cp:lastModifiedBy>Zsombor Varga (TCE)</cp:lastModifiedBy>
  <cp:lastPrinted>2022-01-06T15:36:35Z</cp:lastPrinted>
  <dcterms:created xsi:type="dcterms:W3CDTF">2022-01-06T14:10:52Z</dcterms:created>
  <dcterms:modified xsi:type="dcterms:W3CDTF">2022-01-06T16:02:40Z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544d3e-f761-46b2-881e-fd08f3b12f65_Enabled">
    <vt:lpwstr>true</vt:lpwstr>
  </property>
  <property fmtid="{D5CDD505-2E9C-101B-9397-08002B2CF9AE}" pid="3" name="MSIP_Label_d9544d3e-f761-46b2-881e-fd08f3b12f65_SetDate">
    <vt:lpwstr>2022-01-06T16:02:40Z</vt:lpwstr>
  </property>
  <property fmtid="{D5CDD505-2E9C-101B-9397-08002B2CF9AE}" pid="4" name="MSIP_Label_d9544d3e-f761-46b2-881e-fd08f3b12f65_Method">
    <vt:lpwstr>Standard</vt:lpwstr>
  </property>
  <property fmtid="{D5CDD505-2E9C-101B-9397-08002B2CF9AE}" pid="5" name="MSIP_Label_d9544d3e-f761-46b2-881e-fd08f3b12f65_Name">
    <vt:lpwstr>Protected</vt:lpwstr>
  </property>
  <property fmtid="{D5CDD505-2E9C-101B-9397-08002B2CF9AE}" pid="6" name="MSIP_Label_d9544d3e-f761-46b2-881e-fd08f3b12f65_SiteId">
    <vt:lpwstr>52b742d1-3dc2-47ac-bf03-609c83d9df9f</vt:lpwstr>
  </property>
  <property fmtid="{D5CDD505-2E9C-101B-9397-08002B2CF9AE}" pid="7" name="MSIP_Label_d9544d3e-f761-46b2-881e-fd08f3b12f65_ActionId">
    <vt:lpwstr>fb962d2e-1e14-4145-ade1-6049b7263f5d</vt:lpwstr>
  </property>
  <property fmtid="{D5CDD505-2E9C-101B-9397-08002B2CF9AE}" pid="8" name="MSIP_Label_d9544d3e-f761-46b2-881e-fd08f3b12f65_ContentBits">
    <vt:lpwstr>1</vt:lpwstr>
  </property>
</Properties>
</file>